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thena.SCIENCE.&amp;.TECHNOLOGY.CENTER\Πρόγραμμα Το Σύμπαν για Όλους\Εργαστήριο Κβαντικής Φυσικής\Σταθερά του Planck\"/>
    </mc:Choice>
  </mc:AlternateContent>
  <xr:revisionPtr revIDLastSave="0" documentId="13_ncr:1_{33A85409-13F9-44F1-BD1A-DAD0E2D79E09}" xr6:coauthVersionLast="45" xr6:coauthVersionMax="45" xr10:uidLastSave="{00000000-0000-0000-0000-000000000000}"/>
  <bookViews>
    <workbookView xWindow="-120" yWindow="-120" windowWidth="29040" windowHeight="15990" xr2:uid="{F9195754-DA71-4D2E-A9C3-735C4CB6DBE1}"/>
  </bookViews>
  <sheets>
    <sheet name="Υπολογισμός Σταθεράς του Planck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D4" i="1" l="1"/>
  <c r="E4" i="1" s="1"/>
  <c r="G14" i="1" s="1"/>
  <c r="D3" i="1"/>
  <c r="E3" i="1" s="1"/>
  <c r="G13" i="1" s="1"/>
  <c r="F3" i="1"/>
  <c r="F4" i="1"/>
  <c r="D2" i="1"/>
  <c r="E2" i="1" s="1"/>
  <c r="G12" i="1" s="1"/>
  <c r="F2" i="1"/>
  <c r="G4" i="1" l="1"/>
  <c r="G3" i="1"/>
  <c r="G2" i="1"/>
  <c r="H2" i="1" s="1"/>
</calcChain>
</file>

<file path=xl/sharedStrings.xml><?xml version="1.0" encoding="utf-8"?>
<sst xmlns="http://schemas.openxmlformats.org/spreadsheetml/2006/main" count="15" uniqueCount="15">
  <si>
    <t>χρώμα LED</t>
  </si>
  <si>
    <t>υπολογισμός θ</t>
  </si>
  <si>
    <t>υπολογισμός μήκους κύματος</t>
  </si>
  <si>
    <t>Ενέργεια Φωτονίου</t>
  </si>
  <si>
    <t>Υπολογισμός σταθεράς Plack</t>
  </si>
  <si>
    <t>Μέσος Όρος Σταθεράς Planck</t>
  </si>
  <si>
    <t>κόκκινο</t>
  </si>
  <si>
    <t>πράσινο</t>
  </si>
  <si>
    <t>μπλε</t>
  </si>
  <si>
    <t>Απόσταση x μηδενικού κροσσού από τον 1ο κροσσό (m)</t>
  </si>
  <si>
    <t>Απόσταση L πετάσματος από φράγμα περίθλασης (m)</t>
  </si>
  <si>
    <t>απόσταση φραγματος από πηγή φωτός (m)</t>
  </si>
  <si>
    <t>1/λ</t>
  </si>
  <si>
    <t>m</t>
  </si>
  <si>
    <r>
      <t>Τάση κατωφλίου V</t>
    </r>
    <r>
      <rPr>
        <b/>
        <vertAlign val="subscript"/>
        <sz val="11"/>
        <color theme="1"/>
        <rFont val="Cambria"/>
        <family val="1"/>
        <charset val="161"/>
      </rPr>
      <t>t</t>
    </r>
    <r>
      <rPr>
        <b/>
        <sz val="11"/>
        <color theme="1"/>
        <rFont val="Cambria"/>
        <family val="1"/>
        <charset val="161"/>
      </rPr>
      <t xml:space="preserve"> σε Volt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</si>
</sst>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1"/>
      <name val="Cambria"/>
      <family val="1"/>
      <charset val="161"/>
    </font>
    <font>
      <b/>
      <vertAlign val="subscript"/>
      <sz val="11"/>
      <color theme="1"/>
      <name val="Cambria"/>
      <family val="1"/>
      <charset val="161"/>
    </font>
    <font>
      <sz val="11"/>
      <color theme="1"/>
      <name val="Cambria"/>
      <family val="1"/>
      <charset val="161"/>
    </font>
    <font>
      <b/>
      <sz val="14"/>
      <color theme="1"/>
      <name val="Cambria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2" borderId="2" xfId="0" applyFill="1" applyBorder="1"/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6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0.0000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'Υπολογισμός Σταθεράς του Planck'!$G$12:$G$14</c:f>
              <c:numCache>
                <c:formatCode>General</c:formatCode>
                <c:ptCount val="3"/>
                <c:pt idx="0">
                  <c:v>1411523.9990875116</c:v>
                </c:pt>
                <c:pt idx="1">
                  <c:v>1685619.973076595</c:v>
                </c:pt>
                <c:pt idx="2">
                  <c:v>1852534.6386208255</c:v>
                </c:pt>
              </c:numCache>
            </c:numRef>
          </c:xVal>
          <c:yVal>
            <c:numRef>
              <c:f>'Υπολογισμός Σταθεράς του Planck'!$B$2:$B$4</c:f>
              <c:numCache>
                <c:formatCode>General</c:formatCode>
                <c:ptCount val="3"/>
                <c:pt idx="0">
                  <c:v>1.37</c:v>
                </c:pt>
                <c:pt idx="1">
                  <c:v>1.75</c:v>
                </c:pt>
                <c:pt idx="2">
                  <c:v>1.91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06-4759-8073-BE76ED64C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613135"/>
        <c:axId val="676879359"/>
      </c:scatterChart>
      <c:valAx>
        <c:axId val="681613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76879359"/>
        <c:crosses val="autoZero"/>
        <c:crossBetween val="midCat"/>
      </c:valAx>
      <c:valAx>
        <c:axId val="67687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816131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12</xdr:col>
      <xdr:colOff>47625</xdr:colOff>
      <xdr:row>25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022A4B-9C0F-4DD0-B8EC-60D40D0784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0A41D-D734-4066-914D-B7864DCCF9A0}">
  <dimension ref="A1:H75"/>
  <sheetViews>
    <sheetView tabSelected="1" workbookViewId="0">
      <selection activeCell="C21" sqref="C21"/>
    </sheetView>
  </sheetViews>
  <sheetFormatPr defaultRowHeight="15" x14ac:dyDescent="0.25"/>
  <cols>
    <col min="1" max="1" width="25.28515625" customWidth="1"/>
    <col min="2" max="2" width="29" customWidth="1"/>
    <col min="3" max="3" width="52" bestFit="1" customWidth="1"/>
    <col min="4" max="4" width="19.42578125" customWidth="1"/>
    <col min="5" max="5" width="27.7109375" bestFit="1" customWidth="1"/>
    <col min="6" max="6" width="18.5703125" bestFit="1" customWidth="1"/>
    <col min="7" max="7" width="27" bestFit="1" customWidth="1"/>
    <col min="8" max="8" width="31.140625" customWidth="1"/>
  </cols>
  <sheetData>
    <row r="1" spans="1:8" ht="30" x14ac:dyDescent="0.3">
      <c r="A1" s="11" t="s">
        <v>0</v>
      </c>
      <c r="B1" s="11" t="s">
        <v>14</v>
      </c>
      <c r="C1" s="11" t="s">
        <v>9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</row>
    <row r="2" spans="1:8" ht="15" customHeight="1" x14ac:dyDescent="0.25">
      <c r="A2" s="11" t="s">
        <v>6</v>
      </c>
      <c r="B2" s="9">
        <v>1.37</v>
      </c>
      <c r="C2" s="9">
        <v>2.5000000000000001E-2</v>
      </c>
      <c r="D2" s="9">
        <f>DEGREES(ATAN(C2/A18))</f>
        <v>20.746080275683411</v>
      </c>
      <c r="E2" s="9">
        <f>((2*10^(-6))*SIN(D2*PI()/180))</f>
        <v>7.084541252195898E-7</v>
      </c>
      <c r="F2" s="9">
        <f>(1.602*10^(-19)*B2)</f>
        <v>2.19474E-19</v>
      </c>
      <c r="G2" s="9">
        <f>F2*E2/(3*10^(8))</f>
        <v>5.1829086892814752E-34</v>
      </c>
      <c r="H2" s="12">
        <f>AVERAGE(G2:G4)</f>
        <v>5.4108363242576219E-34</v>
      </c>
    </row>
    <row r="3" spans="1:8" ht="15" customHeight="1" x14ac:dyDescent="0.25">
      <c r="A3" s="11" t="s">
        <v>7</v>
      </c>
      <c r="B3" s="9">
        <v>1.75</v>
      </c>
      <c r="C3" s="9">
        <v>2.0500000000000001E-2</v>
      </c>
      <c r="D3" s="9">
        <f>DEGREES(ATAN(C3/$A$18))</f>
        <v>17.255111002091954</v>
      </c>
      <c r="E3" s="9">
        <f>((2*10^(-6))*SIN(D3*PI()/180))</f>
        <v>5.9325353043533247E-7</v>
      </c>
      <c r="F3" s="9">
        <f>(1.602*10^(-19)*B3)</f>
        <v>2.8035000000000001E-19</v>
      </c>
      <c r="G3" s="9">
        <f>F3*E3/(3*10^(8))</f>
        <v>5.5439542419181819E-34</v>
      </c>
      <c r="H3" s="13"/>
    </row>
    <row r="4" spans="1:8" ht="15" customHeight="1" x14ac:dyDescent="0.25">
      <c r="A4" s="11" t="s">
        <v>8</v>
      </c>
      <c r="B4" s="9">
        <v>1.91</v>
      </c>
      <c r="C4" s="9">
        <v>1.8499999999999999E-2</v>
      </c>
      <c r="D4" s="9">
        <f>DEGREES(ATAN(C4/$A$18))</f>
        <v>15.658345299019706</v>
      </c>
      <c r="E4" s="9">
        <f>((2*10^(-6))*SIN(D4*PI()/180))</f>
        <v>5.398009727604768E-7</v>
      </c>
      <c r="F4" s="9">
        <f>(1.602*10^(-19)*B4)</f>
        <v>3.0598199999999998E-19</v>
      </c>
      <c r="G4" s="9">
        <f>F4*E4/(3*10^(8))</f>
        <v>5.5056460415732069E-34</v>
      </c>
      <c r="H4" s="14"/>
    </row>
    <row r="5" spans="1:8" ht="15" customHeight="1" x14ac:dyDescent="0.25">
      <c r="A5" s="10"/>
      <c r="B5" s="10"/>
      <c r="C5" s="10"/>
      <c r="D5" s="10"/>
      <c r="E5" s="10"/>
      <c r="F5" s="10"/>
      <c r="G5" s="10"/>
      <c r="H5" s="10"/>
    </row>
    <row r="6" spans="1:8" x14ac:dyDescent="0.25">
      <c r="A6" s="10"/>
      <c r="B6" s="10"/>
      <c r="C6" s="10"/>
      <c r="D6" s="10"/>
      <c r="E6" s="10"/>
      <c r="F6" s="10"/>
      <c r="G6" s="10"/>
      <c r="H6" s="10"/>
    </row>
    <row r="7" spans="1:8" x14ac:dyDescent="0.25">
      <c r="A7" s="10"/>
      <c r="B7" s="10"/>
      <c r="C7" s="10"/>
      <c r="D7" s="10"/>
      <c r="E7" s="10"/>
      <c r="F7" s="10"/>
      <c r="G7" s="10"/>
      <c r="H7" s="10"/>
    </row>
    <row r="8" spans="1:8" x14ac:dyDescent="0.25">
      <c r="A8" s="10"/>
      <c r="B8" s="10"/>
      <c r="C8" s="10"/>
      <c r="D8" s="10"/>
      <c r="E8" s="10"/>
      <c r="F8" s="10"/>
      <c r="G8" s="10"/>
      <c r="H8" s="10"/>
    </row>
    <row r="9" spans="1:8" x14ac:dyDescent="0.25">
      <c r="A9" s="10"/>
      <c r="B9" s="10"/>
      <c r="C9" s="10"/>
      <c r="D9" s="10"/>
      <c r="E9" s="10"/>
      <c r="F9" s="10"/>
      <c r="G9" s="10"/>
      <c r="H9" s="10"/>
    </row>
    <row r="10" spans="1:8" x14ac:dyDescent="0.25">
      <c r="A10" s="10"/>
      <c r="B10" s="10"/>
      <c r="C10" s="10"/>
      <c r="D10" s="10"/>
      <c r="E10" s="10"/>
      <c r="F10" s="10"/>
      <c r="G10" s="10"/>
      <c r="H10" s="10"/>
    </row>
    <row r="11" spans="1:8" x14ac:dyDescent="0.25">
      <c r="A11" s="10"/>
      <c r="B11" s="10"/>
      <c r="C11" s="10"/>
      <c r="D11" s="10"/>
      <c r="E11" s="10"/>
      <c r="F11" s="10"/>
      <c r="G11" s="18" t="s">
        <v>12</v>
      </c>
      <c r="H11" s="10"/>
    </row>
    <row r="12" spans="1:8" x14ac:dyDescent="0.25">
      <c r="A12" s="10"/>
      <c r="B12" s="10"/>
      <c r="C12" s="10"/>
      <c r="D12" s="10"/>
      <c r="E12" s="10"/>
      <c r="F12" s="10"/>
      <c r="G12" s="15">
        <f>1/E2</f>
        <v>1411523.9990875116</v>
      </c>
      <c r="H12" s="10"/>
    </row>
    <row r="13" spans="1:8" x14ac:dyDescent="0.25">
      <c r="A13" s="10"/>
      <c r="B13" s="10"/>
      <c r="C13" s="10"/>
      <c r="D13" s="10"/>
      <c r="E13" s="10"/>
      <c r="F13" s="10"/>
      <c r="G13" s="15">
        <f>1/E3</f>
        <v>1685619.973076595</v>
      </c>
      <c r="H13" s="10"/>
    </row>
    <row r="14" spans="1:8" x14ac:dyDescent="0.25">
      <c r="A14" s="10"/>
      <c r="B14" s="10"/>
      <c r="C14" s="10"/>
      <c r="D14" s="10"/>
      <c r="E14" s="10"/>
      <c r="F14" s="10"/>
      <c r="G14" s="15">
        <f>1/E4</f>
        <v>1852534.6386208255</v>
      </c>
      <c r="H14" s="10"/>
    </row>
    <row r="15" spans="1:8" x14ac:dyDescent="0.25">
      <c r="A15" s="10"/>
      <c r="B15" s="10"/>
      <c r="C15" s="10"/>
      <c r="D15" s="10"/>
      <c r="E15" s="10"/>
      <c r="F15" s="10"/>
      <c r="G15" s="10"/>
      <c r="H15" s="10"/>
    </row>
    <row r="16" spans="1:8" x14ac:dyDescent="0.25">
      <c r="A16" s="15"/>
      <c r="B16" s="10"/>
      <c r="C16" s="10"/>
      <c r="D16" s="10"/>
      <c r="E16" s="10"/>
      <c r="F16" s="10"/>
      <c r="G16" s="10"/>
      <c r="H16" s="10"/>
    </row>
    <row r="17" spans="1:8" ht="45" x14ac:dyDescent="0.25">
      <c r="A17" s="16" t="s">
        <v>10</v>
      </c>
      <c r="B17" s="10"/>
      <c r="C17" s="10"/>
      <c r="D17" s="10"/>
      <c r="E17" s="10"/>
      <c r="F17" s="10"/>
      <c r="G17" s="10"/>
      <c r="H17" s="10"/>
    </row>
    <row r="18" spans="1:8" x14ac:dyDescent="0.25">
      <c r="A18" s="16">
        <v>6.6000000000000003E-2</v>
      </c>
      <c r="B18" s="10"/>
      <c r="C18" s="10"/>
      <c r="D18" s="10"/>
      <c r="E18" s="10"/>
      <c r="F18" s="10"/>
      <c r="G18" s="10"/>
      <c r="H18" s="10"/>
    </row>
    <row r="19" spans="1:8" x14ac:dyDescent="0.25">
      <c r="A19" s="15"/>
      <c r="B19" s="10"/>
      <c r="C19" s="10"/>
      <c r="D19" s="10"/>
      <c r="E19" s="10"/>
      <c r="F19" s="10"/>
      <c r="G19" s="10"/>
      <c r="H19" s="10"/>
    </row>
    <row r="20" spans="1:8" ht="30" x14ac:dyDescent="0.25">
      <c r="A20" s="17" t="s">
        <v>11</v>
      </c>
      <c r="B20" s="10"/>
      <c r="C20" s="10"/>
      <c r="D20" s="10"/>
      <c r="E20" s="10"/>
      <c r="F20" s="10"/>
      <c r="G20" s="10"/>
      <c r="H20" s="10"/>
    </row>
    <row r="21" spans="1:8" x14ac:dyDescent="0.25">
      <c r="A21" s="16">
        <v>0.129</v>
      </c>
      <c r="B21" s="10"/>
      <c r="C21" s="10"/>
      <c r="D21" s="10"/>
      <c r="E21" s="10"/>
      <c r="F21" s="10"/>
      <c r="G21" s="10"/>
      <c r="H21" s="10"/>
    </row>
    <row r="22" spans="1:8" x14ac:dyDescent="0.25">
      <c r="B22" s="10"/>
      <c r="C22" s="10"/>
      <c r="D22" s="10"/>
      <c r="E22" s="10"/>
      <c r="F22" s="10"/>
      <c r="G22" s="10"/>
      <c r="H22" s="10">
        <v>1.2405E-6</v>
      </c>
    </row>
    <row r="23" spans="1:8" x14ac:dyDescent="0.25">
      <c r="B23" s="10"/>
      <c r="C23" s="10"/>
      <c r="D23" s="10"/>
      <c r="E23" s="10"/>
      <c r="F23" s="10"/>
      <c r="G23" s="10"/>
      <c r="H23" s="10"/>
    </row>
    <row r="24" spans="1:8" x14ac:dyDescent="0.25">
      <c r="B24" s="10"/>
      <c r="C24" s="10"/>
      <c r="D24" s="10"/>
      <c r="E24" s="10"/>
      <c r="F24" s="10"/>
      <c r="G24" s="10"/>
      <c r="H24" s="10" t="s">
        <v>13</v>
      </c>
    </row>
    <row r="25" spans="1:8" x14ac:dyDescent="0.25">
      <c r="B25" s="10"/>
      <c r="C25" s="10"/>
      <c r="D25" s="10"/>
      <c r="E25" s="10"/>
      <c r="F25" s="10"/>
      <c r="G25" s="10"/>
      <c r="H25" s="10">
        <f>((1.6*10^-(19))*H22)/(3*10^(8))</f>
        <v>6.6160000000000009E-34</v>
      </c>
    </row>
    <row r="26" spans="1:8" x14ac:dyDescent="0.25">
      <c r="B26" s="10"/>
      <c r="C26" s="10"/>
      <c r="D26" s="10"/>
      <c r="E26" s="10"/>
      <c r="F26" s="10"/>
    </row>
    <row r="27" spans="1:8" x14ac:dyDescent="0.25">
      <c r="B27" s="10"/>
      <c r="C27" s="10"/>
      <c r="D27" s="10"/>
      <c r="E27" s="10"/>
      <c r="F27" s="10"/>
    </row>
    <row r="28" spans="1:8" x14ac:dyDescent="0.25">
      <c r="B28" s="10"/>
      <c r="C28" s="10"/>
      <c r="D28" s="10"/>
      <c r="E28" s="10"/>
      <c r="F28" s="10"/>
    </row>
    <row r="29" spans="1:8" x14ac:dyDescent="0.25">
      <c r="B29" s="10"/>
      <c r="C29" s="10"/>
      <c r="D29" s="10"/>
      <c r="E29" s="10"/>
      <c r="F29" s="10"/>
    </row>
    <row r="30" spans="1:8" x14ac:dyDescent="0.25">
      <c r="B30" s="10"/>
      <c r="C30" s="10"/>
      <c r="D30" s="10"/>
      <c r="E30" s="10"/>
      <c r="F30" s="10"/>
    </row>
    <row r="41" spans="1:8" x14ac:dyDescent="0.25">
      <c r="F41" s="3"/>
      <c r="G41" s="3"/>
      <c r="H41" s="3"/>
    </row>
    <row r="42" spans="1:8" x14ac:dyDescent="0.25">
      <c r="F42" s="3"/>
      <c r="G42" s="4"/>
      <c r="H42" s="5"/>
    </row>
    <row r="43" spans="1:8" x14ac:dyDescent="0.25">
      <c r="F43" s="3"/>
      <c r="G43" s="4"/>
      <c r="H43" s="5"/>
    </row>
    <row r="44" spans="1:8" x14ac:dyDescent="0.25">
      <c r="F44" s="3"/>
      <c r="G44" s="4"/>
      <c r="H44" s="5"/>
    </row>
    <row r="48" spans="1:8" x14ac:dyDescent="0.25">
      <c r="A48" s="1"/>
      <c r="B48" s="1"/>
      <c r="C48" s="1"/>
    </row>
    <row r="49" spans="1:3" x14ac:dyDescent="0.25">
      <c r="A49" s="1"/>
      <c r="B49" s="2"/>
      <c r="C49" s="2"/>
    </row>
    <row r="50" spans="1:3" x14ac:dyDescent="0.25">
      <c r="A50" s="1"/>
      <c r="B50" s="2"/>
      <c r="C50" s="2"/>
    </row>
    <row r="51" spans="1:3" x14ac:dyDescent="0.25">
      <c r="A51" s="1"/>
      <c r="B51" s="2"/>
      <c r="C51" s="2"/>
    </row>
    <row r="52" spans="1:3" x14ac:dyDescent="0.25">
      <c r="A52" s="1"/>
      <c r="B52" s="2"/>
      <c r="C52" s="2"/>
    </row>
    <row r="71" spans="1:4" x14ac:dyDescent="0.25">
      <c r="A71" s="6"/>
      <c r="B71" s="6"/>
      <c r="C71" s="6"/>
      <c r="D71" s="6"/>
    </row>
    <row r="72" spans="1:4" x14ac:dyDescent="0.25">
      <c r="A72" s="6"/>
      <c r="B72" s="7"/>
      <c r="C72" s="7"/>
      <c r="D72" s="7"/>
    </row>
    <row r="73" spans="1:4" x14ac:dyDescent="0.25">
      <c r="A73" s="6"/>
      <c r="B73" s="7"/>
      <c r="C73" s="7"/>
      <c r="D73" s="7"/>
    </row>
    <row r="74" spans="1:4" x14ac:dyDescent="0.25">
      <c r="A74" s="6"/>
      <c r="B74" s="7"/>
      <c r="C74" s="7"/>
      <c r="D74" s="7"/>
    </row>
    <row r="75" spans="1:4" x14ac:dyDescent="0.25">
      <c r="A75" s="6"/>
      <c r="B75" s="8"/>
      <c r="C75" s="8"/>
      <c r="D75" s="8"/>
    </row>
  </sheetData>
  <mergeCells count="1">
    <mergeCell ref="H2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420C2-DAE2-4CFC-B0AD-CB3B1B90D496}">
  <dimension ref="A1"/>
  <sheetViews>
    <sheetView workbookViewId="0">
      <selection activeCell="P19" sqref="P1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Υπολογισμός Σταθεράς του Planck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Konstantinos Moustakas</dc:creator>
  <cp:lastModifiedBy>jimstath</cp:lastModifiedBy>
  <dcterms:created xsi:type="dcterms:W3CDTF">2019-09-04T09:00:51Z</dcterms:created>
  <dcterms:modified xsi:type="dcterms:W3CDTF">2019-12-02T14:39:20Z</dcterms:modified>
</cp:coreProperties>
</file>